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pucheu\Documents\2do. trimestre 2023\"/>
    </mc:Choice>
  </mc:AlternateContent>
  <xr:revisionPtr revIDLastSave="0" documentId="8_{A1E2C797-6158-4338-9353-EA1F44E04A46}" xr6:coauthVersionLast="47" xr6:coauthVersionMax="47" xr10:uidLastSave="{00000000-0000-0000-0000-000000000000}"/>
  <bookViews>
    <workbookView xWindow="375" yWindow="360" windowWidth="15330" windowHeight="10890" firstSheet="4" activeTab="6" xr2:uid="{00000000-000D-0000-FFFF-FFFF00000000}"/>
  </bookViews>
  <sheets>
    <sheet name="Subsidios por género" sheetId="1" r:id="rId1"/>
    <sheet name="Cant. de subsidios x BTH" sheetId="2" r:id="rId2"/>
    <sheet name="Llamadas por mes" sheetId="3" r:id="rId3"/>
    <sheet name="Acumulados por subsidios" sheetId="4" r:id="rId4"/>
    <sheet name="Montos por programas" sheetId="5" r:id="rId5"/>
    <sheet name="Comercios activos" sheetId="6" r:id="rId6"/>
    <sheet name="Tarjetas activas por banco" sheetId="7" r:id="rId7"/>
  </sheets>
  <definedNames>
    <definedName name="_Hlk68604273" localSheetId="4">'Montos por programas'!$B$2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7" l="1"/>
  <c r="G17" i="7"/>
  <c r="E17" i="7"/>
  <c r="C17" i="7"/>
  <c r="C11" i="6" l="1"/>
  <c r="D17" i="1" l="1"/>
  <c r="C17" i="1"/>
  <c r="E16" i="1"/>
  <c r="E15" i="1"/>
  <c r="E14" i="1"/>
  <c r="E13" i="1"/>
  <c r="E12" i="1"/>
  <c r="E11" i="1"/>
  <c r="E10" i="1"/>
  <c r="E9" i="1"/>
  <c r="E8" i="1"/>
  <c r="E7" i="1"/>
  <c r="E6" i="1"/>
  <c r="E5" i="1"/>
  <c r="E17" i="1" l="1"/>
</calcChain>
</file>

<file path=xl/sharedStrings.xml><?xml version="1.0" encoding="utf-8"?>
<sst xmlns="http://schemas.openxmlformats.org/spreadsheetml/2006/main" count="142" uniqueCount="105">
  <si>
    <t>TOTAL BENEFICIARIOS</t>
  </si>
  <si>
    <t>HOMBRE</t>
  </si>
  <si>
    <t>MUJER</t>
  </si>
  <si>
    <t>SUPLEMENTO ALIMENTICIO - ENVEJECIENTES</t>
  </si>
  <si>
    <t>APRENDE (ILAE)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</si>
  <si>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</si>
  <si>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</si>
  <si>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</si>
  <si>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</si>
  <si>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</si>
  <si>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</si>
  <si>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</si>
  <si>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MOTOBEN</t>
  </si>
  <si>
    <t>OPORTUNIDAD 14/24</t>
  </si>
  <si>
    <t>PROGRAMA INCENTIVO A LOS ALISTADOS DE LA ARMADA DE REPUBLICA DOMINICANA (PIAARD)</t>
  </si>
  <si>
    <t>TOTAL</t>
  </si>
  <si>
    <t>BENEFICIARIOS ACTIVOS POR SUBSIDIOS</t>
  </si>
  <si>
    <t>BENEFICIARIOS</t>
  </si>
  <si>
    <t>CANTIDAD DE SUBSIDIOS RECIBIDOS</t>
  </si>
  <si>
    <t xml:space="preserve">CANTIDAD DE SUBSIDIOS POR BENEFICIARIOS </t>
  </si>
  <si>
    <t>Enero</t>
  </si>
  <si>
    <t>Llamadas</t>
  </si>
  <si>
    <t>Total</t>
  </si>
  <si>
    <t>Porcentaje</t>
  </si>
  <si>
    <t>Entrantes</t>
  </si>
  <si>
    <t>Contestadas</t>
  </si>
  <si>
    <t>Abandonadas</t>
  </si>
  <si>
    <t>Febrero</t>
  </si>
  <si>
    <t>Marzo</t>
  </si>
  <si>
    <t>PROGRAMAS</t>
  </si>
  <si>
    <t>MESES</t>
  </si>
  <si>
    <t>TOTAL POR SUBSIDIOS</t>
  </si>
  <si>
    <t>ENERO</t>
  </si>
  <si>
    <t xml:space="preserve">FEBRERO </t>
  </si>
  <si>
    <t>MARZO</t>
  </si>
  <si>
    <t>BONOGAS CHOFER (BGCh)</t>
  </si>
  <si>
    <t>BONOGAS HOGAR (BGH)</t>
  </si>
  <si>
    <t>BONOLUZ (BL)</t>
  </si>
  <si>
    <t>SUPÉRATE MUJER</t>
  </si>
  <si>
    <t>FAMILIAS VALLE NUEVO</t>
  </si>
  <si>
    <t>INCENTIVO A LA EDUCACION SUPERIOR (IES)</t>
  </si>
  <si>
    <t>0.00 </t>
  </si>
  <si>
    <t>INCENTIVO A LA POLICIA PREVENTIVA (IPP)</t>
  </si>
  <si>
    <t>SUPLEMENTO ALIMENTICIO - ENVEJECIENTES (SA)</t>
  </si>
  <si>
    <t>TOTAL POR MES</t>
  </si>
  <si>
    <t>ACUMULADOS OTORGADOS POR SUBSIDIOS</t>
  </si>
  <si>
    <t>MONTOS</t>
  </si>
  <si>
    <t>SUPERATE</t>
  </si>
  <si>
    <t>INTRANT</t>
  </si>
  <si>
    <t>CONAPE</t>
  </si>
  <si>
    <t>POLICIA</t>
  </si>
  <si>
    <t>MESCyT</t>
  </si>
  <si>
    <t> 0.00</t>
  </si>
  <si>
    <t>ARMADA</t>
  </si>
  <si>
    <t>TOTAL RD$</t>
  </si>
  <si>
    <t>MONTOS OTORGADOS POR PROGRAMA</t>
  </si>
  <si>
    <t>TIPO DE PROVEEDOR</t>
  </si>
  <si>
    <t>CANTIDAD POR TIPO</t>
  </si>
  <si>
    <t>ENVASADORAS</t>
  </si>
  <si>
    <t>GASOLINERAS</t>
  </si>
  <si>
    <t>COLMADOS</t>
  </si>
  <si>
    <t>UNIVERSITARIOS</t>
  </si>
  <si>
    <t>ESTAFETAS BONOLUZ</t>
  </si>
  <si>
    <t>FERRETERIAS</t>
  </si>
  <si>
    <t>CANTIDAD Y PORCENTAJES DE COMERCIOS ACTIVOS EN LA RAS SEGÚN SU TIPO</t>
  </si>
  <si>
    <t>BANCO BHD</t>
  </si>
  <si>
    <t>BANRESERVAS</t>
  </si>
  <si>
    <t>ASOCIACION LA NACIONAL DE A Y P</t>
  </si>
  <si>
    <t>ASOCIACION CIBAO DE A Y P</t>
  </si>
  <si>
    <t>PROVINCIA</t>
  </si>
  <si>
    <t>BTH</t>
  </si>
  <si>
    <t>AZUA</t>
  </si>
  <si>
    <t>DAJABON</t>
  </si>
  <si>
    <t>DISTRITO NACIONAL</t>
  </si>
  <si>
    <t>DUARTE</t>
  </si>
  <si>
    <t>BAHORUCO</t>
  </si>
  <si>
    <t>ELIAS PIÑA</t>
  </si>
  <si>
    <t>EL SEIBO</t>
  </si>
  <si>
    <t>LA VEGA</t>
  </si>
  <si>
    <t>BARAHONA</t>
  </si>
  <si>
    <t>ESPAILLAT</t>
  </si>
  <si>
    <t>LA ALTAGRACIA</t>
  </si>
  <si>
    <t>MONTE CRISTI</t>
  </si>
  <si>
    <t>INDEPENDENCIA</t>
  </si>
  <si>
    <t>MARIA TRINIDAD SANCHEZ</t>
  </si>
  <si>
    <t>LA ROMANA</t>
  </si>
  <si>
    <t>SALCEDO</t>
  </si>
  <si>
    <t>PEDERNALES</t>
  </si>
  <si>
    <t>PERAVIA</t>
  </si>
  <si>
    <t>SAN PEDRO DE MACORIS</t>
  </si>
  <si>
    <t>SANCHEZ RAMIREZ</t>
  </si>
  <si>
    <t>SANTO DOMINGO</t>
  </si>
  <si>
    <t>PUERTO PLATA</t>
  </si>
  <si>
    <t>SANTIAGO RODRIGUEZ</t>
  </si>
  <si>
    <t>SANTIAGO</t>
  </si>
  <si>
    <t>SAMANA</t>
  </si>
  <si>
    <t>VALVERDE</t>
  </si>
  <si>
    <t>MONSEÑOR NOUEL</t>
  </si>
  <si>
    <t>SAN CRISTOBAL</t>
  </si>
  <si>
    <t>MONTE PLATA</t>
  </si>
  <si>
    <t>SAN JUAN</t>
  </si>
  <si>
    <t>HATO MAYOR</t>
  </si>
  <si>
    <t>SAN JOSE DE OCOA</t>
  </si>
  <si>
    <t>TARJETAS ACTIVAS SEGÚN ESTADOS MENSUALES POR ENTIDAD FINANCIERA Y POR PROVINCIA AL 31-03-2023</t>
  </si>
  <si>
    <r>
      <t>APRENDE</t>
    </r>
    <r>
      <rPr>
        <sz val="9"/>
        <rFont val="Calibri"/>
        <family val="2"/>
      </rPr>
      <t xml:space="preserve"> </t>
    </r>
    <r>
      <rPr>
        <sz val="11"/>
        <rFont val="Century Gothic"/>
        <family val="2"/>
      </rPr>
      <t>(ILAE)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</si>
</sst>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entury Gothic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sz val="12"/>
      <name val="Century Gothic"/>
      <family val="2"/>
    </font>
    <font>
      <sz val="12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9" fontId="8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8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1" applyNumberFormat="1" applyFont="1" applyFill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/>
    <xf numFmtId="43" fontId="9" fillId="0" borderId="0" xfId="1" applyFont="1" applyFill="1" applyBorder="1"/>
    <xf numFmtId="164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zoomScaleNormal="100" workbookViewId="0">
      <selection activeCell="H16" sqref="H16"/>
    </sheetView>
  </sheetViews>
  <sheetFormatPr baseColWidth="10" defaultRowHeight="15" x14ac:dyDescent="0.25"/>
  <cols>
    <col min="2" max="2" width="53.28515625" customWidth="1"/>
    <col min="3" max="3" width="21.5703125" bestFit="1" customWidth="1"/>
    <col min="4" max="4" width="9.140625" bestFit="1" customWidth="1"/>
    <col min="5" max="5" width="23.42578125" bestFit="1" customWidth="1"/>
  </cols>
  <sheetData>
    <row r="1" spans="2:5" x14ac:dyDescent="0.25">
      <c r="B1" s="14"/>
      <c r="C1" s="14"/>
      <c r="D1" s="14"/>
      <c r="E1" s="14"/>
    </row>
    <row r="2" spans="2:5" ht="16.5" x14ac:dyDescent="0.25">
      <c r="B2" s="15" t="s">
        <v>16</v>
      </c>
      <c r="C2" s="15"/>
      <c r="D2" s="15"/>
      <c r="E2" s="15"/>
    </row>
    <row r="3" spans="2:5" ht="16.5" x14ac:dyDescent="0.25">
      <c r="B3" s="15"/>
      <c r="C3" s="15"/>
      <c r="D3" s="15"/>
    </row>
    <row r="4" spans="2:5" ht="16.5" x14ac:dyDescent="0.25">
      <c r="B4" s="15"/>
      <c r="C4" s="17" t="s">
        <v>1</v>
      </c>
      <c r="D4" s="17" t="s">
        <v>2</v>
      </c>
      <c r="E4" s="16" t="s">
        <v>0</v>
      </c>
    </row>
    <row r="5" spans="2:5" ht="16.5" x14ac:dyDescent="0.25">
      <c r="B5" s="3" t="s">
        <v>3</v>
      </c>
      <c r="C5" s="4">
        <v>26028</v>
      </c>
      <c r="D5" s="4">
        <v>56665</v>
      </c>
      <c r="E5" s="5">
        <f>SUM(C5:D5)</f>
        <v>82693</v>
      </c>
    </row>
    <row r="6" spans="2:5" ht="16.5" x14ac:dyDescent="0.25">
      <c r="B6" s="3" t="s">
        <v>4</v>
      </c>
      <c r="C6" s="4">
        <v>24102</v>
      </c>
      <c r="D6" s="5">
        <v>59135</v>
      </c>
      <c r="E6" s="5">
        <f t="shared" ref="E6:E16" si="0">SUM(C6:D6)</f>
        <v>83237</v>
      </c>
    </row>
    <row r="7" spans="2:5" ht="16.5" x14ac:dyDescent="0.25">
      <c r="B7" s="3" t="s">
        <v>5</v>
      </c>
      <c r="C7" s="4">
        <v>22590</v>
      </c>
      <c r="D7" s="5">
        <v>4927</v>
      </c>
      <c r="E7" s="5">
        <f t="shared" si="0"/>
        <v>27517</v>
      </c>
    </row>
    <row r="8" spans="2:5" ht="16.5" x14ac:dyDescent="0.25">
      <c r="B8" s="3" t="s">
        <v>6</v>
      </c>
      <c r="C8" s="4">
        <v>5821</v>
      </c>
      <c r="D8" s="5">
        <v>15450</v>
      </c>
      <c r="E8" s="5">
        <f t="shared" si="0"/>
        <v>21271</v>
      </c>
    </row>
    <row r="9" spans="2:5" ht="16.5" x14ac:dyDescent="0.25">
      <c r="B9" s="3" t="s">
        <v>7</v>
      </c>
      <c r="C9" s="4">
        <v>10466</v>
      </c>
      <c r="D9" s="6">
        <v>90</v>
      </c>
      <c r="E9" s="5">
        <f t="shared" si="0"/>
        <v>10556</v>
      </c>
    </row>
    <row r="10" spans="2:5" ht="16.5" x14ac:dyDescent="0.25">
      <c r="B10" s="3" t="s">
        <v>8</v>
      </c>
      <c r="C10" s="4">
        <v>133289</v>
      </c>
      <c r="D10" s="5">
        <v>313255</v>
      </c>
      <c r="E10" s="5">
        <f t="shared" si="0"/>
        <v>446544</v>
      </c>
    </row>
    <row r="11" spans="2:5" ht="16.5" x14ac:dyDescent="0.25">
      <c r="B11" s="3" t="s">
        <v>9</v>
      </c>
      <c r="C11" s="4">
        <v>39300</v>
      </c>
      <c r="D11" s="5">
        <v>104673</v>
      </c>
      <c r="E11" s="5">
        <f t="shared" si="0"/>
        <v>143973</v>
      </c>
    </row>
    <row r="12" spans="2:5" ht="16.5" x14ac:dyDescent="0.25">
      <c r="B12" s="3" t="s">
        <v>10</v>
      </c>
      <c r="C12" s="4">
        <v>464132</v>
      </c>
      <c r="D12" s="5">
        <v>821800</v>
      </c>
      <c r="E12" s="5">
        <f t="shared" si="0"/>
        <v>1285932</v>
      </c>
    </row>
    <row r="13" spans="2:5" ht="16.5" x14ac:dyDescent="0.25">
      <c r="B13" s="3" t="s">
        <v>11</v>
      </c>
      <c r="C13" s="4">
        <v>566461</v>
      </c>
      <c r="D13" s="5">
        <v>955360</v>
      </c>
      <c r="E13" s="5">
        <f t="shared" si="0"/>
        <v>1521821</v>
      </c>
    </row>
    <row r="14" spans="2:5" ht="16.5" x14ac:dyDescent="0.25">
      <c r="B14" s="3" t="s">
        <v>12</v>
      </c>
      <c r="C14" s="4">
        <v>3218</v>
      </c>
      <c r="D14" s="6">
        <v>63</v>
      </c>
      <c r="E14" s="5">
        <f t="shared" si="0"/>
        <v>3281</v>
      </c>
    </row>
    <row r="15" spans="2:5" ht="16.5" x14ac:dyDescent="0.25">
      <c r="B15" s="3" t="s">
        <v>13</v>
      </c>
      <c r="C15" s="7">
        <v>70</v>
      </c>
      <c r="D15" s="6">
        <v>304</v>
      </c>
      <c r="E15" s="5">
        <f t="shared" si="0"/>
        <v>374</v>
      </c>
    </row>
    <row r="16" spans="2:5" ht="33" x14ac:dyDescent="0.25">
      <c r="B16" s="8" t="s">
        <v>14</v>
      </c>
      <c r="C16" s="4">
        <v>3051</v>
      </c>
      <c r="D16" s="6">
        <v>815</v>
      </c>
      <c r="E16" s="5">
        <f t="shared" si="0"/>
        <v>3866</v>
      </c>
    </row>
    <row r="17" spans="2:5" x14ac:dyDescent="0.25">
      <c r="B17" s="2" t="s">
        <v>15</v>
      </c>
      <c r="C17" s="9">
        <f>SUM(C5:C16)</f>
        <v>1298528</v>
      </c>
      <c r="D17" s="9">
        <f t="shared" ref="D17:E17" si="1">SUM(D5:D16)</f>
        <v>2332537</v>
      </c>
      <c r="E17" s="9">
        <f t="shared" si="1"/>
        <v>3631065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0"/>
  <sheetViews>
    <sheetView workbookViewId="0">
      <selection activeCell="D14" sqref="D14"/>
    </sheetView>
  </sheetViews>
  <sheetFormatPr baseColWidth="10" defaultRowHeight="15" x14ac:dyDescent="0.25"/>
  <cols>
    <col min="2" max="2" width="15.42578125" bestFit="1" customWidth="1"/>
    <col min="3" max="3" width="51.7109375" customWidth="1"/>
  </cols>
  <sheetData>
    <row r="3" spans="2:5" ht="16.5" x14ac:dyDescent="0.3">
      <c r="B3" s="46" t="s">
        <v>19</v>
      </c>
      <c r="C3" s="46"/>
      <c r="D3" s="1"/>
      <c r="E3" s="1"/>
    </row>
    <row r="4" spans="2:5" ht="15.75" x14ac:dyDescent="0.25">
      <c r="B4" s="10" t="s">
        <v>17</v>
      </c>
      <c r="C4" s="10" t="s">
        <v>18</v>
      </c>
    </row>
    <row r="5" spans="2:5" ht="16.5" x14ac:dyDescent="0.25">
      <c r="B5" s="11">
        <v>343339</v>
      </c>
      <c r="C5" s="12">
        <v>1</v>
      </c>
    </row>
    <row r="6" spans="2:5" ht="16.5" x14ac:dyDescent="0.25">
      <c r="B6" s="11">
        <v>826543</v>
      </c>
      <c r="C6" s="12">
        <v>2</v>
      </c>
    </row>
    <row r="7" spans="2:5" ht="16.5" x14ac:dyDescent="0.25">
      <c r="B7" s="11">
        <v>419111</v>
      </c>
      <c r="C7" s="12">
        <v>3</v>
      </c>
    </row>
    <row r="8" spans="2:5" ht="16.5" x14ac:dyDescent="0.25">
      <c r="B8" s="11">
        <v>37493</v>
      </c>
      <c r="C8" s="12">
        <v>4</v>
      </c>
    </row>
    <row r="9" spans="2:5" ht="16.5" x14ac:dyDescent="0.25">
      <c r="B9" s="12">
        <v>25</v>
      </c>
      <c r="C9" s="12">
        <v>5</v>
      </c>
    </row>
    <row r="10" spans="2:5" x14ac:dyDescent="0.25">
      <c r="B10" s="13">
        <v>1626511</v>
      </c>
      <c r="C10" s="2" t="s">
        <v>15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20"/>
  <sheetViews>
    <sheetView workbookViewId="0">
      <selection activeCell="E15" sqref="E15"/>
    </sheetView>
  </sheetViews>
  <sheetFormatPr baseColWidth="10" defaultRowHeight="15" x14ac:dyDescent="0.25"/>
  <sheetData>
    <row r="3" spans="2:14" x14ac:dyDescent="0.25">
      <c r="B3" s="24" t="s">
        <v>20</v>
      </c>
    </row>
    <row r="4" spans="2:14" ht="15.75" x14ac:dyDescent="0.25">
      <c r="B4" s="21" t="s">
        <v>21</v>
      </c>
      <c r="C4" s="22">
        <v>0.33333333333333331</v>
      </c>
      <c r="D4" s="22">
        <v>0.375</v>
      </c>
      <c r="E4" s="22">
        <v>0.41666666666666669</v>
      </c>
      <c r="F4" s="22">
        <v>0.45833333333333331</v>
      </c>
      <c r="G4" s="22">
        <v>0.5</v>
      </c>
      <c r="H4" s="22">
        <v>0.54166666666666663</v>
      </c>
      <c r="I4" s="22">
        <v>0.58333333333333337</v>
      </c>
      <c r="J4" s="22">
        <v>0.625</v>
      </c>
      <c r="K4" s="22">
        <v>0.66666666666666663</v>
      </c>
      <c r="L4" s="22">
        <v>0.70833333333333337</v>
      </c>
      <c r="M4" s="23" t="s">
        <v>22</v>
      </c>
      <c r="N4" s="23" t="s">
        <v>23</v>
      </c>
    </row>
    <row r="5" spans="2:14" x14ac:dyDescent="0.25">
      <c r="B5" s="25" t="s">
        <v>24</v>
      </c>
      <c r="C5" s="18">
        <v>3981</v>
      </c>
      <c r="D5" s="18">
        <v>6924</v>
      </c>
      <c r="E5" s="18">
        <v>8359</v>
      </c>
      <c r="F5" s="18">
        <v>8265</v>
      </c>
      <c r="G5" s="18">
        <v>5814</v>
      </c>
      <c r="H5" s="18">
        <v>5858</v>
      </c>
      <c r="I5" s="18">
        <v>7010</v>
      </c>
      <c r="J5" s="18">
        <v>6317</v>
      </c>
      <c r="K5" s="18">
        <v>3953</v>
      </c>
      <c r="L5" s="18">
        <v>33</v>
      </c>
      <c r="M5" s="18">
        <v>56514</v>
      </c>
      <c r="N5" s="19">
        <v>1</v>
      </c>
    </row>
    <row r="6" spans="2:14" x14ac:dyDescent="0.25">
      <c r="B6" s="25" t="s">
        <v>25</v>
      </c>
      <c r="C6" s="18">
        <v>3216</v>
      </c>
      <c r="D6" s="18">
        <v>4421</v>
      </c>
      <c r="E6" s="18">
        <v>4283</v>
      </c>
      <c r="F6" s="18">
        <v>4245</v>
      </c>
      <c r="G6" s="18">
        <v>1994</v>
      </c>
      <c r="H6" s="18">
        <v>2749</v>
      </c>
      <c r="I6" s="18">
        <v>4108</v>
      </c>
      <c r="J6" s="18">
        <v>3822</v>
      </c>
      <c r="K6" s="18">
        <v>3069</v>
      </c>
      <c r="L6" s="18">
        <v>23</v>
      </c>
      <c r="M6" s="18">
        <v>31930</v>
      </c>
      <c r="N6" s="20">
        <v>0.56499274516049125</v>
      </c>
    </row>
    <row r="7" spans="2:14" x14ac:dyDescent="0.25">
      <c r="B7" s="25" t="s">
        <v>26</v>
      </c>
      <c r="C7" s="18">
        <v>765</v>
      </c>
      <c r="D7" s="18">
        <v>2503</v>
      </c>
      <c r="E7" s="18">
        <v>4076</v>
      </c>
      <c r="F7" s="18">
        <v>4020</v>
      </c>
      <c r="G7" s="18">
        <v>3820</v>
      </c>
      <c r="H7" s="18">
        <v>3109</v>
      </c>
      <c r="I7" s="18">
        <v>2902</v>
      </c>
      <c r="J7" s="18">
        <v>2495</v>
      </c>
      <c r="K7" s="18">
        <v>884</v>
      </c>
      <c r="L7" s="18">
        <v>10</v>
      </c>
      <c r="M7" s="18">
        <v>24584</v>
      </c>
      <c r="N7" s="19">
        <v>0.43500725483950881</v>
      </c>
    </row>
    <row r="8" spans="2:14" x14ac:dyDescent="0.25">
      <c r="B8" s="24"/>
    </row>
    <row r="9" spans="2:14" x14ac:dyDescent="0.25">
      <c r="B9" s="24"/>
    </row>
    <row r="10" spans="2:14" x14ac:dyDescent="0.25">
      <c r="B10" s="25" t="s">
        <v>27</v>
      </c>
    </row>
    <row r="11" spans="2:14" ht="15.75" x14ac:dyDescent="0.25">
      <c r="B11" s="21" t="s">
        <v>21</v>
      </c>
      <c r="C11" s="22">
        <v>0.33333333333333331</v>
      </c>
      <c r="D11" s="22">
        <v>0.375</v>
      </c>
      <c r="E11" s="22">
        <v>0.41666666666666669</v>
      </c>
      <c r="F11" s="22">
        <v>0.45833333333333331</v>
      </c>
      <c r="G11" s="22">
        <v>0.5</v>
      </c>
      <c r="H11" s="22">
        <v>0.54166666666666663</v>
      </c>
      <c r="I11" s="22">
        <v>0.58333333333333337</v>
      </c>
      <c r="J11" s="22">
        <v>0.625</v>
      </c>
      <c r="K11" s="22">
        <v>0.66666666666666663</v>
      </c>
      <c r="L11" s="22">
        <v>0.70833333333333337</v>
      </c>
      <c r="M11" s="23" t="s">
        <v>22</v>
      </c>
      <c r="N11" s="23" t="s">
        <v>23</v>
      </c>
    </row>
    <row r="12" spans="2:14" x14ac:dyDescent="0.25">
      <c r="B12" s="25" t="s">
        <v>24</v>
      </c>
      <c r="C12" s="18">
        <v>5952</v>
      </c>
      <c r="D12" s="18">
        <v>9975</v>
      </c>
      <c r="E12" s="18">
        <v>12095</v>
      </c>
      <c r="F12" s="18">
        <v>11479</v>
      </c>
      <c r="G12" s="18">
        <v>7591</v>
      </c>
      <c r="H12" s="18">
        <v>8080</v>
      </c>
      <c r="I12" s="18">
        <v>9477</v>
      </c>
      <c r="J12" s="18">
        <v>8875</v>
      </c>
      <c r="K12" s="18">
        <v>5410</v>
      </c>
      <c r="L12" s="18">
        <v>17</v>
      </c>
      <c r="M12" s="18">
        <v>78951</v>
      </c>
      <c r="N12" s="19">
        <v>1</v>
      </c>
    </row>
    <row r="13" spans="2:14" x14ac:dyDescent="0.25">
      <c r="B13" s="25" t="s">
        <v>25</v>
      </c>
      <c r="C13" s="18">
        <v>4682</v>
      </c>
      <c r="D13" s="18">
        <v>4862</v>
      </c>
      <c r="E13" s="18">
        <v>4562</v>
      </c>
      <c r="F13" s="18">
        <v>4715</v>
      </c>
      <c r="G13" s="18">
        <v>2320</v>
      </c>
      <c r="H13" s="18">
        <v>3126</v>
      </c>
      <c r="I13" s="18">
        <v>4772</v>
      </c>
      <c r="J13" s="18">
        <v>4649</v>
      </c>
      <c r="K13" s="18">
        <v>4254</v>
      </c>
      <c r="L13" s="18">
        <v>17</v>
      </c>
      <c r="M13" s="18">
        <v>37959</v>
      </c>
      <c r="N13" s="20">
        <v>0.48079188357335562</v>
      </c>
    </row>
    <row r="14" spans="2:14" x14ac:dyDescent="0.25">
      <c r="B14" s="25" t="s">
        <v>26</v>
      </c>
      <c r="C14" s="18">
        <v>1270</v>
      </c>
      <c r="D14" s="18">
        <v>5113</v>
      </c>
      <c r="E14" s="18">
        <v>7533</v>
      </c>
      <c r="F14" s="18">
        <v>6764</v>
      </c>
      <c r="G14" s="18">
        <v>5271</v>
      </c>
      <c r="H14" s="18">
        <v>4954</v>
      </c>
      <c r="I14" s="18">
        <v>4705</v>
      </c>
      <c r="J14" s="18">
        <v>4226</v>
      </c>
      <c r="K14" s="18">
        <v>1156</v>
      </c>
      <c r="L14" s="18">
        <v>0</v>
      </c>
      <c r="M14" s="18">
        <v>40992</v>
      </c>
      <c r="N14" s="19">
        <v>0.51920811642664433</v>
      </c>
    </row>
    <row r="15" spans="2:14" x14ac:dyDescent="0.25">
      <c r="B15" s="24"/>
    </row>
    <row r="16" spans="2:14" x14ac:dyDescent="0.25">
      <c r="B16" s="25" t="s">
        <v>28</v>
      </c>
    </row>
    <row r="17" spans="2:14" ht="15.75" x14ac:dyDescent="0.25">
      <c r="B17" s="21" t="s">
        <v>21</v>
      </c>
      <c r="C17" s="22">
        <v>0.33333333333333331</v>
      </c>
      <c r="D17" s="22">
        <v>0.375</v>
      </c>
      <c r="E17" s="22">
        <v>0.41666666666666669</v>
      </c>
      <c r="F17" s="22">
        <v>0.45833333333333331</v>
      </c>
      <c r="G17" s="22">
        <v>0.5</v>
      </c>
      <c r="H17" s="22">
        <v>0.54166666666666663</v>
      </c>
      <c r="I17" s="22">
        <v>0.58333333333333337</v>
      </c>
      <c r="J17" s="22">
        <v>0.625</v>
      </c>
      <c r="K17" s="22">
        <v>0.66666666666666663</v>
      </c>
      <c r="L17" s="22">
        <v>0.70833333333333337</v>
      </c>
      <c r="M17" s="23" t="s">
        <v>22</v>
      </c>
      <c r="N17" s="23" t="s">
        <v>23</v>
      </c>
    </row>
    <row r="18" spans="2:14" x14ac:dyDescent="0.25">
      <c r="B18" s="25" t="s">
        <v>24</v>
      </c>
      <c r="C18" s="18">
        <v>9176</v>
      </c>
      <c r="D18" s="18">
        <v>11848</v>
      </c>
      <c r="E18" s="18">
        <v>13037</v>
      </c>
      <c r="F18" s="18">
        <v>13565</v>
      </c>
      <c r="G18" s="18">
        <v>11572</v>
      </c>
      <c r="H18" s="18">
        <v>11221</v>
      </c>
      <c r="I18" s="18">
        <v>11829</v>
      </c>
      <c r="J18" s="18">
        <v>12311</v>
      </c>
      <c r="K18" s="18">
        <v>9550</v>
      </c>
      <c r="L18" s="18">
        <v>37</v>
      </c>
      <c r="M18" s="18">
        <v>114856</v>
      </c>
      <c r="N18" s="19">
        <v>1</v>
      </c>
    </row>
    <row r="19" spans="2:14" x14ac:dyDescent="0.25">
      <c r="B19" s="25" t="s">
        <v>25</v>
      </c>
      <c r="C19" s="18">
        <v>3917</v>
      </c>
      <c r="D19" s="18">
        <v>4366</v>
      </c>
      <c r="E19" s="18">
        <v>4290</v>
      </c>
      <c r="F19" s="18">
        <v>3942</v>
      </c>
      <c r="G19" s="18">
        <v>2434</v>
      </c>
      <c r="H19" s="18">
        <v>2573</v>
      </c>
      <c r="I19" s="18">
        <v>3728</v>
      </c>
      <c r="J19" s="18">
        <v>3885</v>
      </c>
      <c r="K19" s="18">
        <v>3590</v>
      </c>
      <c r="L19" s="18">
        <v>35</v>
      </c>
      <c r="M19" s="18">
        <v>32760</v>
      </c>
      <c r="N19" s="20">
        <v>0.28522671867381766</v>
      </c>
    </row>
    <row r="20" spans="2:14" x14ac:dyDescent="0.25">
      <c r="B20" s="25" t="s">
        <v>26</v>
      </c>
      <c r="C20" s="18">
        <v>6504</v>
      </c>
      <c r="D20" s="18">
        <v>8850</v>
      </c>
      <c r="E20" s="18">
        <v>10041</v>
      </c>
      <c r="F20" s="18">
        <v>10919</v>
      </c>
      <c r="G20" s="18">
        <v>10196</v>
      </c>
      <c r="H20" s="18">
        <v>9756</v>
      </c>
      <c r="I20" s="18">
        <v>9336</v>
      </c>
      <c r="J20" s="18">
        <v>9701</v>
      </c>
      <c r="K20" s="18">
        <v>6791</v>
      </c>
      <c r="L20" s="18">
        <v>2</v>
      </c>
      <c r="M20" s="18">
        <v>82096</v>
      </c>
      <c r="N20" s="19">
        <v>0.71477328132618234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9"/>
  <sheetViews>
    <sheetView workbookViewId="0">
      <selection activeCell="I11" sqref="I11"/>
    </sheetView>
  </sheetViews>
  <sheetFormatPr baseColWidth="10" defaultRowHeight="15" x14ac:dyDescent="0.25"/>
  <cols>
    <col min="2" max="2" width="37.28515625" bestFit="1" customWidth="1"/>
    <col min="3" max="5" width="13" bestFit="1" customWidth="1"/>
    <col min="6" max="6" width="17.7109375" bestFit="1" customWidth="1"/>
  </cols>
  <sheetData>
    <row r="2" spans="2:6" ht="17.25" x14ac:dyDescent="0.3">
      <c r="B2" s="48" t="s">
        <v>45</v>
      </c>
      <c r="C2" s="48"/>
      <c r="D2" s="48"/>
      <c r="E2" s="48"/>
      <c r="F2" s="48"/>
    </row>
    <row r="3" spans="2:6" x14ac:dyDescent="0.25">
      <c r="C3" s="47" t="s">
        <v>30</v>
      </c>
      <c r="D3" s="47"/>
      <c r="E3" s="47"/>
    </row>
    <row r="4" spans="2:6" x14ac:dyDescent="0.25">
      <c r="B4" s="31" t="s">
        <v>29</v>
      </c>
      <c r="C4" s="30" t="s">
        <v>32</v>
      </c>
      <c r="D4" s="30" t="s">
        <v>33</v>
      </c>
      <c r="E4" s="30" t="s">
        <v>34</v>
      </c>
      <c r="F4" s="31" t="s">
        <v>31</v>
      </c>
    </row>
    <row r="5" spans="2:6" x14ac:dyDescent="0.25">
      <c r="B5" s="31" t="s">
        <v>35</v>
      </c>
      <c r="C5" s="26">
        <v>40883040</v>
      </c>
      <c r="D5" s="26">
        <v>41860640</v>
      </c>
      <c r="E5" s="26">
        <v>41860640</v>
      </c>
      <c r="F5" s="27">
        <v>124604320</v>
      </c>
    </row>
    <row r="6" spans="2:6" x14ac:dyDescent="0.25">
      <c r="B6" s="31" t="s">
        <v>36</v>
      </c>
      <c r="C6" s="26">
        <v>611221840</v>
      </c>
      <c r="D6" s="26">
        <v>608852100</v>
      </c>
      <c r="E6" s="26">
        <v>608766560</v>
      </c>
      <c r="F6" s="27">
        <v>1828840500</v>
      </c>
    </row>
    <row r="7" spans="2:6" x14ac:dyDescent="0.25">
      <c r="B7" s="31" t="s">
        <v>37</v>
      </c>
      <c r="C7" s="26">
        <v>310846148.12</v>
      </c>
      <c r="D7" s="26">
        <v>298204525.43000001</v>
      </c>
      <c r="E7" s="26">
        <v>315625647.69</v>
      </c>
      <c r="F7" s="27">
        <v>924676321.24000001</v>
      </c>
    </row>
    <row r="8" spans="2:6" x14ac:dyDescent="0.25">
      <c r="B8" s="31" t="s">
        <v>11</v>
      </c>
      <c r="C8" s="27">
        <v>2565495900</v>
      </c>
      <c r="D8" s="27">
        <v>2528486400</v>
      </c>
      <c r="E8" s="27">
        <v>2528587050</v>
      </c>
      <c r="F8" s="27">
        <v>7622569350</v>
      </c>
    </row>
    <row r="9" spans="2:6" x14ac:dyDescent="0.25">
      <c r="B9" s="31" t="s">
        <v>38</v>
      </c>
      <c r="C9" s="27">
        <v>1576150</v>
      </c>
      <c r="D9" s="27">
        <v>1579650</v>
      </c>
      <c r="E9" s="27">
        <v>1613200</v>
      </c>
      <c r="F9" s="27">
        <v>4769000</v>
      </c>
    </row>
    <row r="10" spans="2:6" x14ac:dyDescent="0.25">
      <c r="B10" s="31" t="s">
        <v>39</v>
      </c>
      <c r="C10" s="27">
        <v>51150</v>
      </c>
      <c r="D10" s="27">
        <v>51150</v>
      </c>
      <c r="E10" s="27">
        <v>51150</v>
      </c>
      <c r="F10" s="27">
        <v>153450</v>
      </c>
    </row>
    <row r="11" spans="2:6" x14ac:dyDescent="0.25">
      <c r="B11" s="31" t="s">
        <v>40</v>
      </c>
      <c r="C11" s="27">
        <v>10677500</v>
      </c>
      <c r="D11" s="27">
        <v>10665500</v>
      </c>
      <c r="E11" s="27">
        <v>10666500</v>
      </c>
      <c r="F11" s="27">
        <v>32009500</v>
      </c>
    </row>
    <row r="12" spans="2:6" x14ac:dyDescent="0.25">
      <c r="B12" s="31" t="s">
        <v>9</v>
      </c>
      <c r="C12" s="28" t="s">
        <v>41</v>
      </c>
      <c r="D12" s="29" t="s">
        <v>41</v>
      </c>
      <c r="E12" s="28" t="s">
        <v>41</v>
      </c>
      <c r="F12" s="29">
        <v>0</v>
      </c>
    </row>
    <row r="13" spans="2:6" x14ac:dyDescent="0.25">
      <c r="B13" s="31" t="s">
        <v>42</v>
      </c>
      <c r="C13" s="26">
        <v>41904000</v>
      </c>
      <c r="D13" s="26">
        <v>41428500</v>
      </c>
      <c r="E13" s="28" t="s">
        <v>41</v>
      </c>
      <c r="F13" s="27">
        <v>83332500</v>
      </c>
    </row>
    <row r="14" spans="2:6" ht="24" x14ac:dyDescent="0.25">
      <c r="B14" s="32" t="s">
        <v>14</v>
      </c>
      <c r="C14" s="26">
        <v>3610848</v>
      </c>
      <c r="D14" s="26">
        <v>3609920</v>
      </c>
      <c r="E14" s="26">
        <v>3600640</v>
      </c>
      <c r="F14" s="27">
        <v>10821408</v>
      </c>
    </row>
    <row r="15" spans="2:6" x14ac:dyDescent="0.25">
      <c r="B15" s="31" t="s">
        <v>43</v>
      </c>
      <c r="C15" s="27">
        <v>33127600</v>
      </c>
      <c r="D15" s="27">
        <v>32832800</v>
      </c>
      <c r="E15" s="27">
        <v>33332000</v>
      </c>
      <c r="F15" s="27">
        <v>99292400</v>
      </c>
    </row>
    <row r="16" spans="2:6" x14ac:dyDescent="0.25">
      <c r="B16" s="31" t="s">
        <v>4</v>
      </c>
      <c r="C16" s="29" t="s">
        <v>41</v>
      </c>
      <c r="D16" s="29" t="s">
        <v>41</v>
      </c>
      <c r="E16" s="29" t="s">
        <v>41</v>
      </c>
      <c r="F16" s="29">
        <v>0</v>
      </c>
    </row>
    <row r="17" spans="2:6" x14ac:dyDescent="0.25">
      <c r="B17" s="31" t="s">
        <v>13</v>
      </c>
      <c r="C17" s="27">
        <v>438000</v>
      </c>
      <c r="D17" s="29">
        <v>1162000</v>
      </c>
      <c r="E17" s="27">
        <v>401000</v>
      </c>
      <c r="F17" s="27">
        <v>2001000</v>
      </c>
    </row>
    <row r="18" spans="2:6" x14ac:dyDescent="0.25">
      <c r="B18" s="31" t="s">
        <v>12</v>
      </c>
      <c r="C18" s="27">
        <v>3252000</v>
      </c>
      <c r="D18" s="27">
        <v>3281000</v>
      </c>
      <c r="E18" s="27">
        <v>3286000</v>
      </c>
      <c r="F18" s="27">
        <v>9819000</v>
      </c>
    </row>
    <row r="19" spans="2:6" x14ac:dyDescent="0.25">
      <c r="B19" s="30" t="s">
        <v>44</v>
      </c>
      <c r="C19" s="33">
        <v>3623084176.1199999</v>
      </c>
      <c r="D19" s="33">
        <v>3572014185.4299998</v>
      </c>
      <c r="E19" s="33">
        <v>3547790387.6900001</v>
      </c>
      <c r="F19" s="33">
        <v>10742888749.24</v>
      </c>
    </row>
  </sheetData>
  <mergeCells count="2">
    <mergeCell ref="C3:E3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1"/>
  <sheetViews>
    <sheetView workbookViewId="0">
      <selection activeCell="D13" sqref="D13"/>
    </sheetView>
  </sheetViews>
  <sheetFormatPr baseColWidth="10" defaultRowHeight="15" x14ac:dyDescent="0.25"/>
  <cols>
    <col min="2" max="2" width="22.28515625" customWidth="1"/>
    <col min="3" max="3" width="39.85546875" customWidth="1"/>
  </cols>
  <sheetData>
    <row r="2" spans="2:3" ht="16.5" x14ac:dyDescent="0.3">
      <c r="B2" s="46" t="s">
        <v>55</v>
      </c>
      <c r="C2" s="46"/>
    </row>
    <row r="3" spans="2:3" ht="16.5" x14ac:dyDescent="0.25">
      <c r="B3" s="17" t="s">
        <v>29</v>
      </c>
      <c r="C3" s="17" t="s">
        <v>46</v>
      </c>
    </row>
    <row r="4" spans="2:3" ht="16.5" x14ac:dyDescent="0.25">
      <c r="B4" s="17" t="s">
        <v>47</v>
      </c>
      <c r="C4" s="34">
        <v>10383009621.24</v>
      </c>
    </row>
    <row r="5" spans="2:3" ht="16.5" x14ac:dyDescent="0.25">
      <c r="B5" s="17" t="s">
        <v>48</v>
      </c>
      <c r="C5" s="34">
        <v>134423320</v>
      </c>
    </row>
    <row r="6" spans="2:3" ht="16.5" x14ac:dyDescent="0.25">
      <c r="B6" s="17" t="s">
        <v>49</v>
      </c>
      <c r="C6" s="34">
        <v>99292400</v>
      </c>
    </row>
    <row r="7" spans="2:3" ht="16.5" x14ac:dyDescent="0.25">
      <c r="B7" s="17" t="s">
        <v>50</v>
      </c>
      <c r="C7" s="34">
        <v>83332500</v>
      </c>
    </row>
    <row r="8" spans="2:3" ht="16.5" x14ac:dyDescent="0.25">
      <c r="B8" s="17" t="s">
        <v>51</v>
      </c>
      <c r="C8" s="34">
        <v>32009500</v>
      </c>
    </row>
    <row r="9" spans="2:3" ht="16.5" x14ac:dyDescent="0.25">
      <c r="B9" s="17" t="s">
        <v>104</v>
      </c>
      <c r="C9" s="17" t="s">
        <v>52</v>
      </c>
    </row>
    <row r="10" spans="2:3" ht="16.5" x14ac:dyDescent="0.25">
      <c r="B10" s="17" t="s">
        <v>53</v>
      </c>
      <c r="C10" s="34">
        <v>10821408</v>
      </c>
    </row>
    <row r="11" spans="2:3" ht="16.5" x14ac:dyDescent="0.25">
      <c r="B11" s="17" t="s">
        <v>54</v>
      </c>
      <c r="C11" s="34">
        <v>10742888749.24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C11"/>
  <sheetViews>
    <sheetView workbookViewId="0">
      <selection activeCell="C11" sqref="C11"/>
    </sheetView>
  </sheetViews>
  <sheetFormatPr baseColWidth="10" defaultRowHeight="15" x14ac:dyDescent="0.25"/>
  <cols>
    <col min="2" max="2" width="30.140625" customWidth="1"/>
    <col min="3" max="3" width="21" customWidth="1"/>
  </cols>
  <sheetData>
    <row r="3" spans="2:3" ht="32.25" customHeight="1" x14ac:dyDescent="0.25">
      <c r="B3" s="49" t="s">
        <v>64</v>
      </c>
      <c r="C3" s="49"/>
    </row>
    <row r="4" spans="2:3" x14ac:dyDescent="0.25">
      <c r="B4" s="35" t="s">
        <v>56</v>
      </c>
      <c r="C4" s="35" t="s">
        <v>57</v>
      </c>
    </row>
    <row r="5" spans="2:3" x14ac:dyDescent="0.25">
      <c r="B5" s="36" t="s">
        <v>58</v>
      </c>
      <c r="C5" s="36">
        <v>932</v>
      </c>
    </row>
    <row r="6" spans="2:3" x14ac:dyDescent="0.25">
      <c r="B6" s="36" t="s">
        <v>59</v>
      </c>
      <c r="C6" s="36">
        <v>21</v>
      </c>
    </row>
    <row r="7" spans="2:3" x14ac:dyDescent="0.25">
      <c r="B7" s="36" t="s">
        <v>60</v>
      </c>
      <c r="C7" s="37">
        <v>4830</v>
      </c>
    </row>
    <row r="8" spans="2:3" x14ac:dyDescent="0.25">
      <c r="B8" s="36" t="s">
        <v>61</v>
      </c>
      <c r="C8" s="36">
        <v>81</v>
      </c>
    </row>
    <row r="9" spans="2:3" x14ac:dyDescent="0.25">
      <c r="B9" s="36" t="s">
        <v>62</v>
      </c>
      <c r="C9" s="36">
        <v>884</v>
      </c>
    </row>
    <row r="10" spans="2:3" x14ac:dyDescent="0.25">
      <c r="B10" s="36" t="s">
        <v>63</v>
      </c>
      <c r="C10" s="36">
        <v>11</v>
      </c>
    </row>
    <row r="11" spans="2:3" x14ac:dyDescent="0.25">
      <c r="B11" s="36" t="s">
        <v>15</v>
      </c>
      <c r="C11" s="37">
        <f>SUM(C5:C10)</f>
        <v>6759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I17"/>
  <sheetViews>
    <sheetView tabSelected="1" workbookViewId="0">
      <selection activeCell="F21" sqref="F21"/>
    </sheetView>
  </sheetViews>
  <sheetFormatPr baseColWidth="10" defaultRowHeight="15" x14ac:dyDescent="0.25"/>
  <cols>
    <col min="2" max="2" width="16.85546875" bestFit="1" customWidth="1"/>
    <col min="3" max="3" width="9" bestFit="1" customWidth="1"/>
    <col min="4" max="4" width="24.85546875" bestFit="1" customWidth="1"/>
    <col min="5" max="5" width="9" bestFit="1" customWidth="1"/>
    <col min="6" max="6" width="32.85546875" bestFit="1" customWidth="1"/>
    <col min="7" max="7" width="9" bestFit="1" customWidth="1"/>
    <col min="8" max="8" width="26.140625" bestFit="1" customWidth="1"/>
    <col min="9" max="9" width="9" bestFit="1" customWidth="1"/>
  </cols>
  <sheetData>
    <row r="4" spans="2:9" x14ac:dyDescent="0.25">
      <c r="B4" s="50" t="s">
        <v>103</v>
      </c>
      <c r="C4" s="50"/>
      <c r="D4" s="50"/>
      <c r="E4" s="50"/>
      <c r="F4" s="50"/>
      <c r="G4" s="50"/>
      <c r="H4" s="50"/>
      <c r="I4" s="50"/>
    </row>
    <row r="5" spans="2:9" x14ac:dyDescent="0.25">
      <c r="B5" s="39" t="s">
        <v>65</v>
      </c>
      <c r="C5" s="51" t="s">
        <v>66</v>
      </c>
      <c r="D5" s="51"/>
      <c r="E5" s="51"/>
      <c r="F5" s="39" t="s">
        <v>67</v>
      </c>
      <c r="G5" s="39"/>
      <c r="H5" s="39" t="s">
        <v>68</v>
      </c>
      <c r="I5" s="39"/>
    </row>
    <row r="6" spans="2:9" x14ac:dyDescent="0.25">
      <c r="B6" s="38" t="s">
        <v>69</v>
      </c>
      <c r="C6" s="40" t="s">
        <v>70</v>
      </c>
      <c r="D6" s="38" t="s">
        <v>69</v>
      </c>
      <c r="E6" s="40" t="s">
        <v>70</v>
      </c>
      <c r="F6" s="38" t="s">
        <v>69</v>
      </c>
      <c r="G6" s="40" t="s">
        <v>70</v>
      </c>
      <c r="H6" s="38" t="s">
        <v>69</v>
      </c>
      <c r="I6" s="40" t="s">
        <v>70</v>
      </c>
    </row>
    <row r="7" spans="2:9" x14ac:dyDescent="0.25">
      <c r="B7" s="14" t="s">
        <v>71</v>
      </c>
      <c r="C7" s="41">
        <v>40825</v>
      </c>
      <c r="D7" s="14" t="s">
        <v>72</v>
      </c>
      <c r="E7" s="41">
        <v>15210</v>
      </c>
      <c r="F7" s="14" t="s">
        <v>73</v>
      </c>
      <c r="G7" s="41">
        <v>174163</v>
      </c>
      <c r="H7" s="14" t="s">
        <v>74</v>
      </c>
      <c r="I7" s="41">
        <v>71973</v>
      </c>
    </row>
    <row r="8" spans="2:9" x14ac:dyDescent="0.25">
      <c r="B8" s="14" t="s">
        <v>75</v>
      </c>
      <c r="C8" s="41">
        <v>15303</v>
      </c>
      <c r="D8" s="14" t="s">
        <v>76</v>
      </c>
      <c r="E8" s="41">
        <v>14100</v>
      </c>
      <c r="F8" s="14" t="s">
        <v>77</v>
      </c>
      <c r="G8" s="41">
        <v>21566</v>
      </c>
      <c r="H8" s="14" t="s">
        <v>78</v>
      </c>
      <c r="I8" s="41">
        <v>71732</v>
      </c>
    </row>
    <row r="9" spans="2:9" x14ac:dyDescent="0.25">
      <c r="B9" s="14" t="s">
        <v>79</v>
      </c>
      <c r="C9" s="41">
        <v>34533</v>
      </c>
      <c r="D9" s="14" t="s">
        <v>80</v>
      </c>
      <c r="E9" s="41">
        <v>37148</v>
      </c>
      <c r="F9" s="14" t="s">
        <v>81</v>
      </c>
      <c r="G9" s="41">
        <v>34745</v>
      </c>
      <c r="H9" s="14" t="s">
        <v>82</v>
      </c>
      <c r="I9" s="41">
        <v>27185</v>
      </c>
    </row>
    <row r="10" spans="2:9" x14ac:dyDescent="0.25">
      <c r="B10" s="14" t="s">
        <v>83</v>
      </c>
      <c r="C10" s="41">
        <v>8406</v>
      </c>
      <c r="D10" s="14" t="s">
        <v>84</v>
      </c>
      <c r="E10" s="41">
        <v>34052</v>
      </c>
      <c r="F10" s="14" t="s">
        <v>85</v>
      </c>
      <c r="G10" s="41">
        <v>40626</v>
      </c>
      <c r="H10" s="14" t="s">
        <v>86</v>
      </c>
      <c r="I10" s="41">
        <v>22061</v>
      </c>
    </row>
    <row r="11" spans="2:9" x14ac:dyDescent="0.25">
      <c r="B11" s="14" t="s">
        <v>87</v>
      </c>
      <c r="C11" s="41">
        <v>4833</v>
      </c>
      <c r="D11" s="14" t="s">
        <v>88</v>
      </c>
      <c r="E11" s="41">
        <v>32009</v>
      </c>
      <c r="F11" s="14" t="s">
        <v>89</v>
      </c>
      <c r="G11" s="41">
        <v>60848</v>
      </c>
      <c r="H11" s="14" t="s">
        <v>90</v>
      </c>
      <c r="I11" s="41">
        <v>35923</v>
      </c>
    </row>
    <row r="12" spans="2:9" x14ac:dyDescent="0.25">
      <c r="B12" s="14" t="s">
        <v>91</v>
      </c>
      <c r="C12" s="41">
        <v>223198</v>
      </c>
      <c r="D12" s="14" t="s">
        <v>92</v>
      </c>
      <c r="E12" s="41">
        <v>46328</v>
      </c>
      <c r="F12" s="14" t="s">
        <v>93</v>
      </c>
      <c r="G12" s="41">
        <v>14035</v>
      </c>
      <c r="H12" s="14" t="s">
        <v>94</v>
      </c>
      <c r="I12" s="41">
        <v>144463</v>
      </c>
    </row>
    <row r="13" spans="2:9" x14ac:dyDescent="0.25">
      <c r="B13" s="14"/>
      <c r="C13" s="42"/>
      <c r="D13" s="14" t="s">
        <v>95</v>
      </c>
      <c r="E13" s="41">
        <v>22979</v>
      </c>
      <c r="F13" s="14" t="s">
        <v>96</v>
      </c>
      <c r="G13" s="41">
        <v>34727</v>
      </c>
      <c r="H13" s="14" t="s">
        <v>97</v>
      </c>
      <c r="I13" s="41">
        <v>27849</v>
      </c>
    </row>
    <row r="14" spans="2:9" x14ac:dyDescent="0.25">
      <c r="B14" s="14"/>
      <c r="C14" s="42"/>
      <c r="D14" s="14" t="s">
        <v>98</v>
      </c>
      <c r="E14" s="41">
        <v>162792</v>
      </c>
      <c r="F14" s="14" t="s">
        <v>99</v>
      </c>
      <c r="G14" s="41">
        <v>53829</v>
      </c>
      <c r="H14" s="14"/>
      <c r="I14" s="42"/>
    </row>
    <row r="15" spans="2:9" x14ac:dyDescent="0.25">
      <c r="B15" s="14"/>
      <c r="C15" s="42"/>
      <c r="D15" s="14" t="s">
        <v>100</v>
      </c>
      <c r="E15" s="41">
        <v>65369</v>
      </c>
      <c r="F15" s="14" t="s">
        <v>101</v>
      </c>
      <c r="G15" s="41">
        <v>24305</v>
      </c>
      <c r="H15" s="14"/>
      <c r="I15" s="42"/>
    </row>
    <row r="16" spans="2:9" x14ac:dyDescent="0.25">
      <c r="B16" s="14"/>
      <c r="C16" s="42"/>
      <c r="D16" s="14" t="s">
        <v>102</v>
      </c>
      <c r="E16" s="41">
        <v>15860</v>
      </c>
      <c r="F16" s="14"/>
      <c r="G16" s="43"/>
      <c r="H16" s="14"/>
      <c r="I16" s="42"/>
    </row>
    <row r="17" spans="2:9" x14ac:dyDescent="0.25">
      <c r="B17" s="38" t="s">
        <v>15</v>
      </c>
      <c r="C17" s="44">
        <f>SUM(C7:C16)</f>
        <v>327098</v>
      </c>
      <c r="D17" s="38" t="s">
        <v>15</v>
      </c>
      <c r="E17" s="45">
        <f>SUM(E7:E16)</f>
        <v>445847</v>
      </c>
      <c r="F17" s="38" t="s">
        <v>15</v>
      </c>
      <c r="G17" s="45">
        <f>SUM(G7:G16)</f>
        <v>458844</v>
      </c>
      <c r="H17" s="38" t="s">
        <v>15</v>
      </c>
      <c r="I17" s="45">
        <f>SUM(I7:I16)</f>
        <v>401186</v>
      </c>
    </row>
  </sheetData>
  <mergeCells count="2">
    <mergeCell ref="B4:I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Subsidios por género</vt:lpstr>
      <vt:lpstr>Cant. de subsidios x BTH</vt:lpstr>
      <vt:lpstr>Llamadas por mes</vt:lpstr>
      <vt:lpstr>Acumulados por subsidios</vt:lpstr>
      <vt:lpstr>Montos por programas</vt:lpstr>
      <vt:lpstr>Comercios activos</vt:lpstr>
      <vt:lpstr>Tarjetas activas por banco</vt:lpstr>
      <vt:lpstr>'Montos por programas'!_Hlk68604273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Luis Manuel Pucheu Cordero</cp:lastModifiedBy>
  <dcterms:created xsi:type="dcterms:W3CDTF">2023-04-13T18:32:45Z</dcterms:created>
  <dcterms:modified xsi:type="dcterms:W3CDTF">2023-06-13T14:31:37Z</dcterms:modified>
</cp:coreProperties>
</file>